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760" tabRatio="500"/>
  </bookViews>
  <sheets>
    <sheet name="Ingressi" sheetId="1" r:id="rId1"/>
    <sheet name="Tariffe" sheetId="4" r:id="rId2"/>
  </sheets>
  <definedNames>
    <definedName name="gratis">Tariffe!$F$2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E2" i="1"/>
  <c r="E3" i="1"/>
  <c r="E4" i="1"/>
  <c r="E5" i="1"/>
  <c r="E6" i="1"/>
  <c r="E7" i="1"/>
  <c r="E8" i="1"/>
  <c r="E9" i="1"/>
  <c r="E10" i="1"/>
  <c r="I2" i="1"/>
  <c r="H3" i="1"/>
  <c r="H4" i="1"/>
  <c r="H5" i="1"/>
  <c r="H2" i="1"/>
  <c r="I5" i="1"/>
  <c r="I3" i="1"/>
  <c r="I4" i="1"/>
</calcChain>
</file>

<file path=xl/sharedStrings.xml><?xml version="1.0" encoding="utf-8"?>
<sst xmlns="http://schemas.openxmlformats.org/spreadsheetml/2006/main" count="23" uniqueCount="22">
  <si>
    <t>Nome</t>
  </si>
  <si>
    <t>Anno nascita</t>
  </si>
  <si>
    <t>Età</t>
  </si>
  <si>
    <t>paolo</t>
  </si>
  <si>
    <t>luca</t>
  </si>
  <si>
    <t>antonio</t>
  </si>
  <si>
    <t>giovanni</t>
  </si>
  <si>
    <t>pippo</t>
  </si>
  <si>
    <t>pluto</t>
  </si>
  <si>
    <t>nino</t>
  </si>
  <si>
    <t>Prezzi</t>
  </si>
  <si>
    <t>Ridotto</t>
  </si>
  <si>
    <t>Fino a</t>
  </si>
  <si>
    <t>Euro</t>
  </si>
  <si>
    <t>Gratis</t>
  </si>
  <si>
    <t>Normale</t>
  </si>
  <si>
    <t>Over</t>
  </si>
  <si>
    <t>Classe</t>
  </si>
  <si>
    <t>Prezzo</t>
  </si>
  <si>
    <t>ettore</t>
  </si>
  <si>
    <t>Tipo Biglietto</t>
  </si>
  <si>
    <t>Guadagno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</si>
</sst>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" fontId="0" fillId="0" borderId="0" xfId="0" applyNumberFormat="1"/>
    <xf numFmtId="0" fontId="4" fillId="0" borderId="0" xfId="0" applyFont="1"/>
    <xf numFmtId="0" fontId="5" fillId="0" borderId="0" xfId="0" applyFont="1"/>
    <xf numFmtId="0" fontId="1" fillId="0" borderId="0" xfId="0" applyFont="1" applyProtection="1">
      <protection locked="0"/>
    </xf>
    <xf numFmtId="1" fontId="0" fillId="0" borderId="0" xfId="0" applyNumberFormat="1" applyProtection="1"/>
    <xf numFmtId="0" fontId="0" fillId="2" borderId="0" xfId="0" applyFill="1" applyProtection="1">
      <protection locked="0"/>
    </xf>
    <xf numFmtId="164" fontId="0" fillId="0" borderId="0" xfId="0" applyNumberFormat="1" applyProtection="1"/>
    <xf numFmtId="164" fontId="5" fillId="0" borderId="0" xfId="0" applyNumberFormat="1" applyFont="1"/>
  </cellXfs>
  <cellStyles count="2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I6" sqref="I6"/>
    </sheetView>
  </sheetViews>
  <sheetFormatPr baseColWidth="10" defaultRowHeight="15" x14ac:dyDescent="0"/>
  <cols>
    <col min="2" max="2" width="15.83203125" customWidth="1"/>
    <col min="3" max="3" width="6.33203125" customWidth="1"/>
    <col min="4" max="4" width="17.1640625" customWidth="1"/>
    <col min="8" max="8" width="13.1640625" customWidth="1"/>
  </cols>
  <sheetData>
    <row r="1" spans="1:13">
      <c r="A1" s="5" t="s">
        <v>0</v>
      </c>
      <c r="B1" s="5" t="s">
        <v>1</v>
      </c>
      <c r="C1" s="5" t="s">
        <v>2</v>
      </c>
      <c r="D1" s="5" t="s">
        <v>17</v>
      </c>
      <c r="E1" s="5" t="s">
        <v>18</v>
      </c>
      <c r="H1" s="5" t="s">
        <v>20</v>
      </c>
      <c r="I1" s="5" t="s">
        <v>21</v>
      </c>
      <c r="K1" s="1"/>
      <c r="L1" s="1"/>
      <c r="M1" s="1"/>
    </row>
    <row r="2" spans="1:13">
      <c r="A2" s="7" t="s">
        <v>3</v>
      </c>
      <c r="B2" s="7">
        <v>1980</v>
      </c>
      <c r="C2" s="6">
        <f ca="1">YEAR(TODAY()) - B2</f>
        <v>34</v>
      </c>
      <c r="D2" s="6" t="str">
        <f ca="1">IF($C2&lt;=Tariffe!$B$2,Tariffe!$A$2,IF($C2&lt;=Tariffe!$B$3,Tariffe!$A$3,IF($C2&lt;=Tariffe!$B$4,Tariffe!$A$4,Tariffe!$A$5)))</f>
        <v>Normale</v>
      </c>
      <c r="E2" s="8">
        <f ca="1">IF($C2&lt;=Tariffe!$B$2,Tariffe!$C$2,IF($C2&lt;=Tariffe!$B$3,Tariffe!$C$3,IF($C2&lt;=Tariffe!$B$4,Tariffe!$C$4,Tariffe!$C$5)))</f>
        <v>10</v>
      </c>
      <c r="G2" s="1"/>
      <c r="H2" s="4" t="str">
        <f>Tariffe!A2</f>
        <v>Gratis</v>
      </c>
      <c r="I2" s="9">
        <f ca="1">SUMIF($D:$D,H2,$E:$E)</f>
        <v>0</v>
      </c>
      <c r="K2" s="4"/>
      <c r="L2" s="4"/>
      <c r="M2" s="4"/>
    </row>
    <row r="3" spans="1:13">
      <c r="A3" s="7" t="s">
        <v>4</v>
      </c>
      <c r="B3" s="7">
        <v>1980</v>
      </c>
      <c r="C3" s="6">
        <f t="shared" ref="C3:C10" ca="1" si="0">YEAR(TODAY()) - B3</f>
        <v>34</v>
      </c>
      <c r="D3" s="6" t="str">
        <f ca="1">IF($C3&lt;=Tariffe!$B$2,Tariffe!$A$2,IF($C3&lt;=Tariffe!$B$3,Tariffe!$A$3,IF($C3&lt;=Tariffe!$B$4,Tariffe!$A$4,Tariffe!$A$5)))</f>
        <v>Normale</v>
      </c>
      <c r="E3" s="8">
        <f ca="1">IF($C3&lt;=Tariffe!$B$2,Tariffe!$C$2,IF($C3&lt;=Tariffe!$B$3,Tariffe!$C$3,IF($C3&lt;=Tariffe!$B$4,Tariffe!$C$4,Tariffe!$C$5)))</f>
        <v>10</v>
      </c>
      <c r="G3" s="1"/>
      <c r="H3" s="4" t="str">
        <f>Tariffe!A3</f>
        <v>Ridotto</v>
      </c>
      <c r="I3" s="9">
        <f t="shared" ref="I3:I5" ca="1" si="1">SUMIF($D:$D,H3,$E:$E)</f>
        <v>10</v>
      </c>
      <c r="K3" s="4"/>
      <c r="L3" s="4"/>
      <c r="M3" s="4"/>
    </row>
    <row r="4" spans="1:13">
      <c r="A4" s="7" t="s">
        <v>5</v>
      </c>
      <c r="B4" s="7">
        <v>1994</v>
      </c>
      <c r="C4" s="6">
        <f t="shared" ca="1" si="0"/>
        <v>20</v>
      </c>
      <c r="D4" s="6" t="str">
        <f ca="1">IF($C4&lt;=Tariffe!$B$2,Tariffe!$A$2,IF($C4&lt;=Tariffe!$B$3,Tariffe!$A$3,IF($C4&lt;=Tariffe!$B$4,Tariffe!$A$4,Tariffe!$A$5)))</f>
        <v>Normale</v>
      </c>
      <c r="E4" s="8">
        <f ca="1">IF($C4&lt;=Tariffe!$B$2,Tariffe!$C$2,IF($C4&lt;=Tariffe!$B$3,Tariffe!$C$3,IF($C4&lt;=Tariffe!$B$4,Tariffe!$C$4,Tariffe!$C$5)))</f>
        <v>10</v>
      </c>
      <c r="G4" s="1"/>
      <c r="H4" s="4" t="str">
        <f>Tariffe!A4</f>
        <v>Normale</v>
      </c>
      <c r="I4" s="9">
        <f t="shared" ca="1" si="1"/>
        <v>40</v>
      </c>
      <c r="K4" s="4"/>
      <c r="L4" s="4"/>
      <c r="M4" s="4"/>
    </row>
    <row r="5" spans="1:13">
      <c r="A5" s="7" t="s">
        <v>6</v>
      </c>
      <c r="B5" s="7">
        <v>2012</v>
      </c>
      <c r="C5" s="6">
        <f t="shared" ca="1" si="0"/>
        <v>2</v>
      </c>
      <c r="D5" s="6" t="str">
        <f ca="1">IF($C5&lt;=Tariffe!$B$2,Tariffe!$A$2,IF($C5&lt;=Tariffe!$B$3,Tariffe!$A$3,IF($C5&lt;=Tariffe!$B$4,Tariffe!$A$4,Tariffe!$A$5)))</f>
        <v>Gratis</v>
      </c>
      <c r="E5" s="8">
        <f ca="1">IF($C5&lt;=Tariffe!$B$2,Tariffe!$C$2,IF($C5&lt;=Tariffe!$B$3,Tariffe!$C$3,IF($C5&lt;=Tariffe!$B$4,Tariffe!$C$4,Tariffe!$C$5)))</f>
        <v>0</v>
      </c>
      <c r="G5" s="3"/>
      <c r="H5" s="4" t="str">
        <f>Tariffe!A5</f>
        <v>Over</v>
      </c>
      <c r="I5" s="9">
        <f t="shared" ca="1" si="1"/>
        <v>5</v>
      </c>
      <c r="K5" s="4"/>
      <c r="L5" s="4"/>
      <c r="M5" s="4"/>
    </row>
    <row r="6" spans="1:13">
      <c r="A6" s="7" t="s">
        <v>7</v>
      </c>
      <c r="B6" s="7">
        <v>2006</v>
      </c>
      <c r="C6" s="6">
        <f t="shared" ca="1" si="0"/>
        <v>8</v>
      </c>
      <c r="D6" s="6" t="str">
        <f ca="1">IF($C6&lt;=Tariffe!$B$2,Tariffe!$A$2,IF($C6&lt;=Tariffe!$B$3,Tariffe!$A$3,IF($C6&lt;=Tariffe!$B$4,Tariffe!$A$4,Tariffe!$A$5)))</f>
        <v>Gratis</v>
      </c>
      <c r="E6" s="8">
        <f ca="1">IF($C6&lt;=Tariffe!$B$2,Tariffe!$C$2,IF($C6&lt;=Tariffe!$B$3,Tariffe!$C$3,IF($C6&lt;=Tariffe!$B$4,Tariffe!$C$4,Tariffe!$C$5)))</f>
        <v>0</v>
      </c>
    </row>
    <row r="7" spans="1:13">
      <c r="A7" s="7" t="s">
        <v>8</v>
      </c>
      <c r="B7" s="7">
        <v>2000</v>
      </c>
      <c r="C7" s="6">
        <f t="shared" ca="1" si="0"/>
        <v>14</v>
      </c>
      <c r="D7" s="6" t="str">
        <f ca="1">IF($C7&lt;=Tariffe!$B$2,Tariffe!$A$2,IF($C7&lt;=Tariffe!$B$3,Tariffe!$A$3,IF($C7&lt;=Tariffe!$B$4,Tariffe!$A$4,Tariffe!$A$5)))</f>
        <v>Ridotto</v>
      </c>
      <c r="E7" s="8">
        <f ca="1">IF($C7&lt;=Tariffe!$B$2,Tariffe!$C$2,IF($C7&lt;=Tariffe!$B$3,Tariffe!$C$3,IF($C7&lt;=Tariffe!$B$4,Tariffe!$C$4,Tariffe!$C$5)))</f>
        <v>5</v>
      </c>
    </row>
    <row r="8" spans="1:13">
      <c r="A8" s="7" t="s">
        <v>9</v>
      </c>
      <c r="B8" s="7">
        <v>1999</v>
      </c>
      <c r="C8" s="6">
        <f t="shared" ca="1" si="0"/>
        <v>15</v>
      </c>
      <c r="D8" s="6" t="str">
        <f ca="1">IF($C8&lt;=Tariffe!$B$2,Tariffe!$A$2,IF($C8&lt;=Tariffe!$B$3,Tariffe!$A$3,IF($C8&lt;=Tariffe!$B$4,Tariffe!$A$4,Tariffe!$A$5)))</f>
        <v>Ridotto</v>
      </c>
      <c r="E8" s="8">
        <f ca="1">IF($C8&lt;=Tariffe!$B$2,Tariffe!$C$2,IF($C8&lt;=Tariffe!$B$3,Tariffe!$C$3,IF($C8&lt;=Tariffe!$B$4,Tariffe!$C$4,Tariffe!$C$5)))</f>
        <v>5</v>
      </c>
    </row>
    <row r="9" spans="1:13">
      <c r="A9" s="7" t="s">
        <v>6</v>
      </c>
      <c r="B9" s="7">
        <v>1927</v>
      </c>
      <c r="C9" s="6">
        <f t="shared" ca="1" si="0"/>
        <v>87</v>
      </c>
      <c r="D9" s="6" t="str">
        <f ca="1">IF($C9&lt;=Tariffe!$B$2,Tariffe!$A$2,IF($C9&lt;=Tariffe!$B$3,Tariffe!$A$3,IF($C9&lt;=Tariffe!$B$4,Tariffe!$A$4,Tariffe!$A$5)))</f>
        <v>Over</v>
      </c>
      <c r="E9" s="8">
        <f ca="1">IF($C9&lt;=Tariffe!$B$2,Tariffe!$C$2,IF($C9&lt;=Tariffe!$B$3,Tariffe!$C$3,IF($C9&lt;=Tariffe!$B$4,Tariffe!$C$4,Tariffe!$C$5)))</f>
        <v>5</v>
      </c>
    </row>
    <row r="10" spans="1:13">
      <c r="A10" s="7" t="s">
        <v>19</v>
      </c>
      <c r="B10" s="7">
        <v>1992</v>
      </c>
      <c r="C10" s="6">
        <f t="shared" ca="1" si="0"/>
        <v>22</v>
      </c>
      <c r="D10" s="6" t="str">
        <f ca="1">IF($C10&lt;=Tariffe!$B$2,Tariffe!$A$2,IF($C10&lt;=Tariffe!$B$3,Tariffe!$A$3,IF($C10&lt;=Tariffe!$B$4,Tariffe!$A$4,Tariffe!$A$5)))</f>
        <v>Normale</v>
      </c>
      <c r="E10" s="8">
        <f ca="1">IF($C10&lt;=Tariffe!$B$2,Tariffe!$C$2,IF($C10&lt;=Tariffe!$B$3,Tariffe!$C$3,IF($C10&lt;=Tariffe!$B$4,Tariffe!$C$4,Tariffe!$C$5)))</f>
        <v>10</v>
      </c>
    </row>
    <row r="11" spans="1:13">
      <c r="C11" s="2"/>
      <c r="D11" s="2"/>
      <c r="E11" s="2"/>
    </row>
    <row r="12" spans="1:13">
      <c r="C12" s="2"/>
      <c r="D12" s="2"/>
      <c r="E12" s="2"/>
    </row>
    <row r="13" spans="1:13">
      <c r="C13" s="2"/>
      <c r="D13" s="2"/>
      <c r="E13" s="2"/>
    </row>
    <row r="14" spans="1:13">
      <c r="C14" s="2"/>
      <c r="D14" s="2"/>
      <c r="E14" s="2"/>
    </row>
    <row r="15" spans="1:13">
      <c r="C15" s="2"/>
      <c r="D15" s="2"/>
      <c r="E15" s="2"/>
    </row>
    <row r="16" spans="1:13">
      <c r="C16" s="2"/>
      <c r="D16" s="2"/>
      <c r="E16" s="2"/>
    </row>
    <row r="17" spans="3:5">
      <c r="C17" s="2"/>
      <c r="D17" s="2"/>
      <c r="E17" s="2"/>
    </row>
    <row r="18" spans="3:5">
      <c r="C18" s="2"/>
      <c r="D18" s="2"/>
      <c r="E18" s="2"/>
    </row>
    <row r="19" spans="3:5">
      <c r="C19" s="2"/>
      <c r="D19" s="2"/>
      <c r="E19" s="2"/>
    </row>
    <row r="20" spans="3:5">
      <c r="C20" s="2"/>
      <c r="D20" s="2"/>
      <c r="E20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"/>
    </sheetView>
  </sheetViews>
  <sheetFormatPr baseColWidth="10" defaultRowHeight="15" x14ac:dyDescent="0"/>
  <sheetData>
    <row r="1" spans="1:3">
      <c r="A1" s="1" t="s">
        <v>10</v>
      </c>
      <c r="B1" s="1" t="s">
        <v>12</v>
      </c>
      <c r="C1" s="1" t="s">
        <v>13</v>
      </c>
    </row>
    <row r="2" spans="1:3">
      <c r="A2" s="4" t="s">
        <v>14</v>
      </c>
      <c r="B2" s="4">
        <v>8</v>
      </c>
      <c r="C2" s="4">
        <v>0</v>
      </c>
    </row>
    <row r="3" spans="1:3">
      <c r="A3" s="4" t="s">
        <v>11</v>
      </c>
      <c r="B3" s="4">
        <v>18</v>
      </c>
      <c r="C3" s="4">
        <v>5</v>
      </c>
    </row>
    <row r="4" spans="1:3">
      <c r="A4" s="4" t="s">
        <v>15</v>
      </c>
      <c r="B4" s="4">
        <v>65</v>
      </c>
      <c r="C4" s="4">
        <v>10</v>
      </c>
    </row>
    <row r="5" spans="1:3">
      <c r="A5" s="4" t="s">
        <v>16</v>
      </c>
      <c r="B5" s="4"/>
      <c r="C5" s="4">
        <v>5</v>
      </c>
    </row>
    <row r="6" spans="1:3">
      <c r="A6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Ingressi</vt:lpstr>
      <vt:lpstr>Tariffe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Di Iorio</dc:creator>
  <cp:lastModifiedBy>Angelo Di Iorio</cp:lastModifiedBy>
  <dcterms:created xsi:type="dcterms:W3CDTF">2014-11-20T09:32:14Z</dcterms:created>
  <dcterms:modified xsi:type="dcterms:W3CDTF">2014-11-27T15:58:36Z</dcterms:modified>
</cp:coreProperties>
</file>